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435"/>
  </bookViews>
  <sheets>
    <sheet name="Disponibilità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18" i="1" l="1"/>
  <c r="BU19" i="1"/>
  <c r="BU20" i="1"/>
  <c r="BU21" i="1"/>
  <c r="BU22" i="1"/>
  <c r="BU23" i="1"/>
  <c r="BU24" i="1"/>
  <c r="BU25" i="1"/>
  <c r="BU17" i="1"/>
  <c r="BU12" i="1"/>
  <c r="BU11" i="1"/>
  <c r="BU26" i="1" l="1"/>
  <c r="BU13" i="1"/>
  <c r="BS13" i="1"/>
  <c r="BS26" i="1"/>
  <c r="BU28" i="1" l="1"/>
  <c r="BS28" i="1"/>
</calcChain>
</file>

<file path=xl/sharedStrings.xml><?xml version="1.0" encoding="utf-8"?>
<sst xmlns="http://schemas.openxmlformats.org/spreadsheetml/2006/main" count="42" uniqueCount="38">
  <si>
    <t>Immagini</t>
  </si>
  <si>
    <t>Articolo</t>
  </si>
  <si>
    <t>Descrizione</t>
  </si>
  <si>
    <t>U</t>
  </si>
  <si>
    <t>Totale</t>
  </si>
  <si>
    <t>M.ACCESS</t>
  </si>
  <si>
    <t>FSV005A#22804926</t>
  </si>
  <si>
    <t>TROLLEY PICCOLO NYLON - NAVY</t>
  </si>
  <si>
    <t>FSV005A#22805002</t>
  </si>
  <si>
    <t>TROLLEY PICCOLO NYLON - CHARCOAL</t>
  </si>
  <si>
    <t>Totale M.ACCESS</t>
  </si>
  <si>
    <t>M.TROLLEY</t>
  </si>
  <si>
    <t>TROLLEY</t>
  </si>
  <si>
    <t>FSV003A#22900240</t>
  </si>
  <si>
    <t>TROLLEY SMALL ABS - GOLD</t>
  </si>
  <si>
    <t>FSV003A#22901500</t>
  </si>
  <si>
    <t>TROLLEY SMALL ABS - ORANGE</t>
  </si>
  <si>
    <t>FSV003A#22901513</t>
  </si>
  <si>
    <t>TROLLEY SMALL ABS - LIGHT BORDEAUX</t>
  </si>
  <si>
    <t>FSV003A#22902000</t>
  </si>
  <si>
    <t>TROLLEY SMALL ABS - RED</t>
  </si>
  <si>
    <t>FSV003A#22902002</t>
  </si>
  <si>
    <t>TROLLEY SMALL ABS - BORDEAUX</t>
  </si>
  <si>
    <t>FSV003A#22902502</t>
  </si>
  <si>
    <t>TROLLEY SMALL ABS - FUXIA</t>
  </si>
  <si>
    <t>FSV003A#22903000</t>
  </si>
  <si>
    <t>TROLLEY SMALL ABS - VIOLET</t>
  </si>
  <si>
    <t>FSV003A#22904500</t>
  </si>
  <si>
    <t>TROLLEY SMALL ABS - BLUE</t>
  </si>
  <si>
    <t>FSV003A#22904507</t>
  </si>
  <si>
    <t>TROLLEY SMALL ABS - AQUAMARINE</t>
  </si>
  <si>
    <t>Totale TROLLEY</t>
  </si>
  <si>
    <t>RTL</t>
  </si>
  <si>
    <t>TOT RETAIL</t>
  </si>
  <si>
    <t>IMAGE</t>
  </si>
  <si>
    <t>ARTICLE</t>
  </si>
  <si>
    <t>DESCRIPTION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</si>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</sst>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1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Trebuchet MS"/>
      <family val="2"/>
    </font>
    <font>
      <sz val="16"/>
      <name val="Trebuchet MS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2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top"/>
    </xf>
    <xf numFmtId="49" fontId="4" fillId="0" borderId="0" xfId="0" applyNumberFormat="1" applyFont="1"/>
    <xf numFmtId="49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left" vertical="top"/>
    </xf>
    <xf numFmtId="49" fontId="7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49" fontId="7" fillId="2" borderId="3" xfId="0" applyNumberFormat="1" applyFont="1" applyFill="1" applyBorder="1" applyAlignment="1">
      <alignment horizontal="left" vertical="top"/>
    </xf>
    <xf numFmtId="1" fontId="7" fillId="2" borderId="3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3" xfId="0" applyFill="1" applyBorder="1" applyAlignment="1">
      <alignment horizontal="right" vertical="top"/>
    </xf>
    <xf numFmtId="49" fontId="7" fillId="4" borderId="2" xfId="0" applyNumberFormat="1" applyFont="1" applyFill="1" applyBorder="1" applyAlignment="1">
      <alignment horizontal="left" vertical="top"/>
    </xf>
    <xf numFmtId="49" fontId="6" fillId="3" borderId="3" xfId="0" applyNumberFormat="1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164" fontId="0" fillId="2" borderId="3" xfId="1" applyFont="1" applyFill="1" applyBorder="1" applyAlignment="1">
      <alignment horizontal="right" vertical="top"/>
    </xf>
    <xf numFmtId="164" fontId="0" fillId="0" borderId="0" xfId="1" applyFont="1"/>
    <xf numFmtId="164" fontId="0" fillId="0" borderId="0" xfId="0" applyNumberFormat="1"/>
    <xf numFmtId="49" fontId="6" fillId="3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1" fillId="0" borderId="3" xfId="1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/>
    </xf>
    <xf numFmtId="0" fontId="2" fillId="0" borderId="0" xfId="0" applyFont="1"/>
    <xf numFmtId="164" fontId="8" fillId="2" borderId="4" xfId="0" applyNumberFormat="1" applyFont="1" applyFill="1" applyBorder="1" applyAlignment="1">
      <alignment horizontal="right" vertical="top"/>
    </xf>
    <xf numFmtId="164" fontId="8" fillId="2" borderId="3" xfId="1" applyFont="1" applyFill="1" applyBorder="1" applyAlignment="1">
      <alignment horizontal="right" vertical="top"/>
    </xf>
    <xf numFmtId="0" fontId="6" fillId="0" borderId="0" xfId="0" applyFont="1" applyFill="1"/>
    <xf numFmtId="0" fontId="6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right" vertical="top"/>
    </xf>
    <xf numFmtId="0" fontId="0" fillId="0" borderId="0" xfId="0" applyFill="1"/>
    <xf numFmtId="49" fontId="2" fillId="6" borderId="3" xfId="0" applyNumberFormat="1" applyFont="1" applyFill="1" applyBorder="1" applyAlignment="1">
      <alignment horizontal="center" vertical="center" wrapText="1"/>
    </xf>
    <xf numFmtId="1" fontId="0" fillId="5" borderId="3" xfId="0" applyNumberFormat="1" applyFill="1" applyBorder="1" applyAlignment="1">
      <alignment horizontal="center" vertical="center"/>
    </xf>
    <xf numFmtId="1" fontId="8" fillId="6" borderId="3" xfId="0" applyNumberFormat="1" applyFont="1" applyFill="1" applyBorder="1" applyAlignment="1">
      <alignment horizontal="center" vertical="top"/>
    </xf>
    <xf numFmtId="1" fontId="9" fillId="6" borderId="3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vertical="center" wrapText="1"/>
    </xf>
    <xf numFmtId="49" fontId="7" fillId="4" borderId="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49" fontId="2" fillId="6" borderId="3" xfId="0" applyNumberFormat="1" applyFont="1" applyFill="1" applyBorder="1" applyAlignment="1">
      <alignment vertical="center" wrapText="1"/>
    </xf>
    <xf numFmtId="164" fontId="2" fillId="2" borderId="3" xfId="1" applyFont="1" applyFill="1" applyBorder="1" applyAlignment="1">
      <alignment vertical="center" wrapText="1"/>
    </xf>
    <xf numFmtId="0" fontId="0" fillId="5" borderId="3" xfId="0" applyFill="1" applyBorder="1"/>
    <xf numFmtId="1" fontId="10" fillId="5" borderId="3" xfId="0" applyNumberFormat="1" applyFont="1" applyFill="1" applyBorder="1"/>
    <xf numFmtId="164" fontId="10" fillId="5" borderId="3" xfId="0" applyNumberFormat="1" applyFont="1" applyFill="1" applyBorder="1"/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2">
    <cellStyle name="Normal" xfId="0" builtinId="0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10</xdr:row>
      <xdr:rowOff>152400</xdr:rowOff>
    </xdr:from>
    <xdr:to>
      <xdr:col>1</xdr:col>
      <xdr:colOff>1003300</xdr:colOff>
      <xdr:row>10</xdr:row>
      <xdr:rowOff>1130300</xdr:rowOff>
    </xdr:to>
    <xdr:pic>
      <xdr:nvPicPr>
        <xdr:cNvPr id="727" name="Immagine 726">
          <a:extLst>
            <a:ext uri="{FF2B5EF4-FFF2-40B4-BE49-F238E27FC236}">
              <a16:creationId xmlns="" xmlns:a16="http://schemas.microsoft.com/office/drawing/2014/main" id="{CFE7FA13-ADDF-4390-9D05-2DA70653D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29932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11</xdr:row>
      <xdr:rowOff>152400</xdr:rowOff>
    </xdr:from>
    <xdr:to>
      <xdr:col>1</xdr:col>
      <xdr:colOff>1003300</xdr:colOff>
      <xdr:row>11</xdr:row>
      <xdr:rowOff>1130300</xdr:rowOff>
    </xdr:to>
    <xdr:pic>
      <xdr:nvPicPr>
        <xdr:cNvPr id="729" name="Immagine 728">
          <a:extLst>
            <a:ext uri="{FF2B5EF4-FFF2-40B4-BE49-F238E27FC236}">
              <a16:creationId xmlns="" xmlns:a16="http://schemas.microsoft.com/office/drawing/2014/main" id="{B57F0D43-5801-475E-8D7B-771EE6FB4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31266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16</xdr:row>
      <xdr:rowOff>177800</xdr:rowOff>
    </xdr:from>
    <xdr:to>
      <xdr:col>1</xdr:col>
      <xdr:colOff>1003300</xdr:colOff>
      <xdr:row>16</xdr:row>
      <xdr:rowOff>1155700</xdr:rowOff>
    </xdr:to>
    <xdr:pic>
      <xdr:nvPicPr>
        <xdr:cNvPr id="739" name="Immagine 738">
          <a:extLst>
            <a:ext uri="{FF2B5EF4-FFF2-40B4-BE49-F238E27FC236}">
              <a16:creationId xmlns="" xmlns:a16="http://schemas.microsoft.com/office/drawing/2014/main" id="{C609D98D-9521-4164-B3E2-C3C83429A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40321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17</xdr:row>
      <xdr:rowOff>177800</xdr:rowOff>
    </xdr:from>
    <xdr:to>
      <xdr:col>1</xdr:col>
      <xdr:colOff>1003300</xdr:colOff>
      <xdr:row>17</xdr:row>
      <xdr:rowOff>1155700</xdr:rowOff>
    </xdr:to>
    <xdr:pic>
      <xdr:nvPicPr>
        <xdr:cNvPr id="741" name="Immagine 740">
          <a:extLst>
            <a:ext uri="{FF2B5EF4-FFF2-40B4-BE49-F238E27FC236}">
              <a16:creationId xmlns="" xmlns:a16="http://schemas.microsoft.com/office/drawing/2014/main" id="{3F265E57-5589-4A16-B1D9-D751CC301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41655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18</xdr:row>
      <xdr:rowOff>177800</xdr:rowOff>
    </xdr:from>
    <xdr:to>
      <xdr:col>1</xdr:col>
      <xdr:colOff>1003300</xdr:colOff>
      <xdr:row>18</xdr:row>
      <xdr:rowOff>1155700</xdr:rowOff>
    </xdr:to>
    <xdr:pic>
      <xdr:nvPicPr>
        <xdr:cNvPr id="743" name="Immagine 742">
          <a:extLst>
            <a:ext uri="{FF2B5EF4-FFF2-40B4-BE49-F238E27FC236}">
              <a16:creationId xmlns="" xmlns:a16="http://schemas.microsoft.com/office/drawing/2014/main" id="{B83EDA84-0131-48A6-B92E-EE1FA8877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42988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19</xdr:row>
      <xdr:rowOff>177800</xdr:rowOff>
    </xdr:from>
    <xdr:to>
      <xdr:col>1</xdr:col>
      <xdr:colOff>1003300</xdr:colOff>
      <xdr:row>19</xdr:row>
      <xdr:rowOff>1155700</xdr:rowOff>
    </xdr:to>
    <xdr:pic>
      <xdr:nvPicPr>
        <xdr:cNvPr id="745" name="Immagine 744">
          <a:extLst>
            <a:ext uri="{FF2B5EF4-FFF2-40B4-BE49-F238E27FC236}">
              <a16:creationId xmlns="" xmlns:a16="http://schemas.microsoft.com/office/drawing/2014/main" id="{5716D93F-7444-46FB-BA72-690CD7C86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44322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20</xdr:row>
      <xdr:rowOff>177800</xdr:rowOff>
    </xdr:from>
    <xdr:to>
      <xdr:col>1</xdr:col>
      <xdr:colOff>1003300</xdr:colOff>
      <xdr:row>20</xdr:row>
      <xdr:rowOff>1155700</xdr:rowOff>
    </xdr:to>
    <xdr:pic>
      <xdr:nvPicPr>
        <xdr:cNvPr id="747" name="Immagine 746">
          <a:extLst>
            <a:ext uri="{FF2B5EF4-FFF2-40B4-BE49-F238E27FC236}">
              <a16:creationId xmlns="" xmlns:a16="http://schemas.microsoft.com/office/drawing/2014/main" id="{4D4EE560-7B8C-448A-9C8A-86EB663DA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45655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21</xdr:row>
      <xdr:rowOff>177800</xdr:rowOff>
    </xdr:from>
    <xdr:to>
      <xdr:col>1</xdr:col>
      <xdr:colOff>1003300</xdr:colOff>
      <xdr:row>21</xdr:row>
      <xdr:rowOff>1155700</xdr:rowOff>
    </xdr:to>
    <xdr:pic>
      <xdr:nvPicPr>
        <xdr:cNvPr id="749" name="Immagine 748">
          <a:extLst>
            <a:ext uri="{FF2B5EF4-FFF2-40B4-BE49-F238E27FC236}">
              <a16:creationId xmlns="" xmlns:a16="http://schemas.microsoft.com/office/drawing/2014/main" id="{D551C1E2-7927-4FAC-ADFA-746F33B19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46989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22</xdr:row>
      <xdr:rowOff>177800</xdr:rowOff>
    </xdr:from>
    <xdr:to>
      <xdr:col>1</xdr:col>
      <xdr:colOff>1003300</xdr:colOff>
      <xdr:row>22</xdr:row>
      <xdr:rowOff>1155700</xdr:rowOff>
    </xdr:to>
    <xdr:pic>
      <xdr:nvPicPr>
        <xdr:cNvPr id="751" name="Immagine 750">
          <a:extLst>
            <a:ext uri="{FF2B5EF4-FFF2-40B4-BE49-F238E27FC236}">
              <a16:creationId xmlns="" xmlns:a16="http://schemas.microsoft.com/office/drawing/2014/main" id="{A873E6E6-0439-4D61-8492-1ED83CBCA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48322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23</xdr:row>
      <xdr:rowOff>177800</xdr:rowOff>
    </xdr:from>
    <xdr:to>
      <xdr:col>1</xdr:col>
      <xdr:colOff>1003300</xdr:colOff>
      <xdr:row>23</xdr:row>
      <xdr:rowOff>1155700</xdr:rowOff>
    </xdr:to>
    <xdr:pic>
      <xdr:nvPicPr>
        <xdr:cNvPr id="753" name="Immagine 752">
          <a:extLst>
            <a:ext uri="{FF2B5EF4-FFF2-40B4-BE49-F238E27FC236}">
              <a16:creationId xmlns="" xmlns:a16="http://schemas.microsoft.com/office/drawing/2014/main" id="{8D5C7D2D-FACD-45B5-874D-3C8574BBE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49656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177800</xdr:rowOff>
    </xdr:from>
    <xdr:to>
      <xdr:col>1</xdr:col>
      <xdr:colOff>1003300</xdr:colOff>
      <xdr:row>24</xdr:row>
      <xdr:rowOff>1155700</xdr:rowOff>
    </xdr:to>
    <xdr:pic>
      <xdr:nvPicPr>
        <xdr:cNvPr id="755" name="Immagine 754">
          <a:extLst>
            <a:ext uri="{FF2B5EF4-FFF2-40B4-BE49-F238E27FC236}">
              <a16:creationId xmlns="" xmlns:a16="http://schemas.microsoft.com/office/drawing/2014/main" id="{151DD46E-22BF-462E-B413-B384C0DB1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50989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1619250</xdr:colOff>
      <xdr:row>0</xdr:row>
      <xdr:rowOff>0</xdr:rowOff>
    </xdr:from>
    <xdr:to>
      <xdr:col>71</xdr:col>
      <xdr:colOff>638175</xdr:colOff>
      <xdr:row>7</xdr:row>
      <xdr:rowOff>267489</xdr:rowOff>
    </xdr:to>
    <xdr:pic>
      <xdr:nvPicPr>
        <xdr:cNvPr id="779" name="Immagine 778" descr="Logo Roberto Cavalli: valor, histria, png, vector">
          <a:extLst>
            <a:ext uri="{FF2B5EF4-FFF2-40B4-BE49-F238E27FC236}">
              <a16:creationId xmlns="" xmlns:a16="http://schemas.microsoft.com/office/drawing/2014/main" id="{EC07B987-85B8-4CB8-9775-8C23BA4795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389" b="32917"/>
        <a:stretch/>
      </xdr:blipFill>
      <xdr:spPr bwMode="auto">
        <a:xfrm>
          <a:off x="4124325" y="0"/>
          <a:ext cx="5886450" cy="1458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"/>
  <sheetViews>
    <sheetView tabSelected="1" workbookViewId="0">
      <selection activeCell="D38" sqref="D38"/>
    </sheetView>
  </sheetViews>
  <sheetFormatPr defaultRowHeight="15" x14ac:dyDescent="0.25"/>
  <cols>
    <col min="1" max="1" width="1.7109375" style="50" customWidth="1"/>
    <col min="2" max="2" width="16.7109375" style="50" customWidth="1"/>
    <col min="3" max="3" width="19.140625" style="50" bestFit="1" customWidth="1"/>
    <col min="4" max="4" width="47.85546875" style="50" bestFit="1" customWidth="1"/>
    <col min="5" max="13" width="5.28515625" style="50" customWidth="1"/>
    <col min="14" max="70" width="0" style="50" hidden="1" customWidth="1"/>
    <col min="71" max="71" width="7.5703125" style="50" bestFit="1" customWidth="1"/>
    <col min="72" max="72" width="10.140625" style="50" customWidth="1"/>
    <col min="73" max="73" width="21.42578125" style="50" bestFit="1" customWidth="1"/>
    <col min="74" max="16384" width="9.140625" style="50"/>
  </cols>
  <sheetData>
    <row r="1" spans="1:74" customFormat="1" ht="21.95" customHeight="1" x14ac:dyDescent="0.35">
      <c r="A1" s="2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</row>
    <row r="2" spans="1:74" customFormat="1" ht="12" customHeight="1" x14ac:dyDescent="0.25">
      <c r="A2" s="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</row>
    <row r="3" spans="1:74" customFormat="1" ht="12" customHeight="1" x14ac:dyDescent="0.25">
      <c r="A3" s="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</row>
    <row r="4" spans="1:74" customFormat="1" ht="12" customHeight="1" x14ac:dyDescent="0.25">
      <c r="A4" s="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</row>
    <row r="5" spans="1:74" customFormat="1" ht="12" customHeight="1" x14ac:dyDescent="0.25">
      <c r="A5" s="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</row>
    <row r="6" spans="1:74" customFormat="1" ht="12" customHeight="1" x14ac:dyDescent="0.25">
      <c r="A6" s="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</row>
    <row r="7" spans="1:74" customFormat="1" ht="12" customHeight="1" x14ac:dyDescent="0.25">
      <c r="A7" s="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</row>
    <row r="8" spans="1:74" customFormat="1" ht="24.95" customHeight="1" x14ac:dyDescent="0.25">
      <c r="A8" s="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</row>
    <row r="9" spans="1:74" customFormat="1" ht="21.95" customHeight="1" x14ac:dyDescent="0.25">
      <c r="A9" s="4"/>
      <c r="B9" s="9"/>
      <c r="C9" s="21" t="s">
        <v>5</v>
      </c>
      <c r="D9" s="10" t="s">
        <v>5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3"/>
      <c r="BT9" s="13"/>
      <c r="BU9" s="20"/>
    </row>
    <row r="10" spans="1:74" s="8" customFormat="1" x14ac:dyDescent="0.25">
      <c r="A10" s="38"/>
      <c r="B10" s="35" t="s">
        <v>34</v>
      </c>
      <c r="C10" s="39" t="s">
        <v>35</v>
      </c>
      <c r="D10" s="35" t="s">
        <v>36</v>
      </c>
      <c r="E10" s="35" t="s">
        <v>3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51" t="s">
        <v>37</v>
      </c>
      <c r="BT10" s="40" t="s">
        <v>32</v>
      </c>
      <c r="BU10" s="41" t="s">
        <v>33</v>
      </c>
    </row>
    <row r="11" spans="1:74" customFormat="1" ht="105" customHeight="1" x14ac:dyDescent="0.25">
      <c r="A11" s="4"/>
      <c r="B11" s="14"/>
      <c r="C11" s="27" t="s">
        <v>6</v>
      </c>
      <c r="D11" s="28" t="s">
        <v>7</v>
      </c>
      <c r="E11" s="29">
        <v>193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52">
        <v>193</v>
      </c>
      <c r="BT11" s="32">
        <v>268.8</v>
      </c>
      <c r="BU11" s="33">
        <f>BT11*BS11</f>
        <v>51878.400000000001</v>
      </c>
      <c r="BV11" s="26"/>
    </row>
    <row r="12" spans="1:74" customFormat="1" ht="105" customHeight="1" x14ac:dyDescent="0.25">
      <c r="A12" s="4"/>
      <c r="B12" s="14"/>
      <c r="C12" s="27" t="s">
        <v>8</v>
      </c>
      <c r="D12" s="28" t="s">
        <v>9</v>
      </c>
      <c r="E12" s="29">
        <v>209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52">
        <v>209</v>
      </c>
      <c r="BT12" s="32">
        <v>268.8</v>
      </c>
      <c r="BU12" s="33">
        <f>BT12*BS12</f>
        <v>56179.200000000004</v>
      </c>
    </row>
    <row r="13" spans="1:74" customFormat="1" ht="21.95" customHeight="1" x14ac:dyDescent="0.25">
      <c r="A13" s="4"/>
      <c r="B13" s="15"/>
      <c r="C13" s="15"/>
      <c r="D13" s="16" t="s">
        <v>10</v>
      </c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53">
        <f>SUM(BS11:BS12)</f>
        <v>402</v>
      </c>
      <c r="BT13" s="24"/>
      <c r="BU13" s="45">
        <f>SUM(BU11:BU12)</f>
        <v>108057.60000000001</v>
      </c>
    </row>
    <row r="14" spans="1:74" customFormat="1" ht="24.95" customHeight="1" x14ac:dyDescent="0.25">
      <c r="A14" s="4"/>
      <c r="B14" s="5"/>
      <c r="C14" s="42"/>
      <c r="D14" s="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48"/>
      <c r="BT14" s="25"/>
      <c r="BU14" s="43"/>
    </row>
    <row r="15" spans="1:74" customFormat="1" ht="21.95" customHeight="1" x14ac:dyDescent="0.25">
      <c r="A15" s="4"/>
      <c r="B15" s="9"/>
      <c r="C15" s="21" t="s">
        <v>11</v>
      </c>
      <c r="D15" s="10" t="s">
        <v>12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4" s="8" customFormat="1" x14ac:dyDescent="0.25">
      <c r="A16" s="7"/>
      <c r="B16" s="55" t="s">
        <v>0</v>
      </c>
      <c r="C16" s="56" t="s">
        <v>1</v>
      </c>
      <c r="D16" s="55" t="s">
        <v>2</v>
      </c>
      <c r="E16" s="55" t="s">
        <v>3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9" t="s">
        <v>4</v>
      </c>
      <c r="BT16" s="60" t="s">
        <v>32</v>
      </c>
      <c r="BU16" s="60" t="s">
        <v>33</v>
      </c>
    </row>
    <row r="17" spans="1:73" customFormat="1" ht="105" customHeight="1" x14ac:dyDescent="0.25">
      <c r="A17" s="4"/>
      <c r="B17" s="14"/>
      <c r="C17" s="22" t="s">
        <v>13</v>
      </c>
      <c r="D17" s="28" t="s">
        <v>14</v>
      </c>
      <c r="E17" s="29">
        <v>69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52">
        <v>69</v>
      </c>
      <c r="BT17" s="34">
        <v>268.8</v>
      </c>
      <c r="BU17" s="33">
        <f t="shared" ref="BU17:BU25" si="0">BT17*BS17</f>
        <v>18547.2</v>
      </c>
    </row>
    <row r="18" spans="1:73" customFormat="1" ht="105" customHeight="1" x14ac:dyDescent="0.25">
      <c r="A18" s="4"/>
      <c r="B18" s="14"/>
      <c r="C18" s="22" t="s">
        <v>15</v>
      </c>
      <c r="D18" s="28" t="s">
        <v>16</v>
      </c>
      <c r="E18" s="29">
        <v>153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52">
        <v>153</v>
      </c>
      <c r="BT18" s="34">
        <v>268.8</v>
      </c>
      <c r="BU18" s="33">
        <f t="shared" si="0"/>
        <v>41126.400000000001</v>
      </c>
    </row>
    <row r="19" spans="1:73" customFormat="1" ht="105" customHeight="1" x14ac:dyDescent="0.25">
      <c r="A19" s="4"/>
      <c r="B19" s="14"/>
      <c r="C19" s="22" t="s">
        <v>17</v>
      </c>
      <c r="D19" s="28" t="s">
        <v>18</v>
      </c>
      <c r="E19" s="29">
        <v>140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52">
        <v>140</v>
      </c>
      <c r="BT19" s="34">
        <v>268.8</v>
      </c>
      <c r="BU19" s="33">
        <f t="shared" si="0"/>
        <v>37632</v>
      </c>
    </row>
    <row r="20" spans="1:73" customFormat="1" ht="105" customHeight="1" x14ac:dyDescent="0.25">
      <c r="A20" s="4"/>
      <c r="B20" s="14"/>
      <c r="C20" s="22" t="s">
        <v>19</v>
      </c>
      <c r="D20" s="28" t="s">
        <v>20</v>
      </c>
      <c r="E20" s="29">
        <v>12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52">
        <v>12</v>
      </c>
      <c r="BT20" s="34">
        <v>268.8</v>
      </c>
      <c r="BU20" s="33">
        <f t="shared" si="0"/>
        <v>3225.6000000000004</v>
      </c>
    </row>
    <row r="21" spans="1:73" customFormat="1" ht="105" customHeight="1" x14ac:dyDescent="0.25">
      <c r="A21" s="4"/>
      <c r="B21" s="14"/>
      <c r="C21" s="22" t="s">
        <v>21</v>
      </c>
      <c r="D21" s="28" t="s">
        <v>22</v>
      </c>
      <c r="E21" s="29">
        <v>27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52">
        <v>27</v>
      </c>
      <c r="BT21" s="34">
        <v>268.8</v>
      </c>
      <c r="BU21" s="33">
        <f t="shared" si="0"/>
        <v>7257.6</v>
      </c>
    </row>
    <row r="22" spans="1:73" customFormat="1" ht="105" customHeight="1" x14ac:dyDescent="0.25">
      <c r="A22" s="4"/>
      <c r="B22" s="14"/>
      <c r="C22" s="22" t="s">
        <v>23</v>
      </c>
      <c r="D22" s="28" t="s">
        <v>24</v>
      </c>
      <c r="E22" s="29">
        <v>155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52">
        <v>155</v>
      </c>
      <c r="BT22" s="34">
        <v>268.8</v>
      </c>
      <c r="BU22" s="33">
        <f t="shared" si="0"/>
        <v>41664</v>
      </c>
    </row>
    <row r="23" spans="1:73" customFormat="1" ht="105" customHeight="1" x14ac:dyDescent="0.25">
      <c r="A23" s="4"/>
      <c r="B23" s="14"/>
      <c r="C23" s="22" t="s">
        <v>25</v>
      </c>
      <c r="D23" s="28" t="s">
        <v>26</v>
      </c>
      <c r="E23" s="29">
        <v>140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52">
        <v>140</v>
      </c>
      <c r="BT23" s="34">
        <v>268.8</v>
      </c>
      <c r="BU23" s="33">
        <f t="shared" si="0"/>
        <v>37632</v>
      </c>
    </row>
    <row r="24" spans="1:73" customFormat="1" ht="105" customHeight="1" x14ac:dyDescent="0.25">
      <c r="A24" s="4"/>
      <c r="B24" s="14"/>
      <c r="C24" s="22" t="s">
        <v>27</v>
      </c>
      <c r="D24" s="28" t="s">
        <v>28</v>
      </c>
      <c r="E24" s="29">
        <v>25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52">
        <v>25</v>
      </c>
      <c r="BT24" s="34">
        <v>268.8</v>
      </c>
      <c r="BU24" s="33">
        <f t="shared" si="0"/>
        <v>6720</v>
      </c>
    </row>
    <row r="25" spans="1:73" customFormat="1" ht="105" customHeight="1" x14ac:dyDescent="0.25">
      <c r="A25" s="4"/>
      <c r="B25" s="14"/>
      <c r="C25" s="22" t="s">
        <v>29</v>
      </c>
      <c r="D25" s="28" t="s">
        <v>30</v>
      </c>
      <c r="E25" s="29">
        <v>183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52">
        <v>183</v>
      </c>
      <c r="BT25" s="34">
        <v>268.8</v>
      </c>
      <c r="BU25" s="33">
        <f t="shared" si="0"/>
        <v>49190.400000000001</v>
      </c>
    </row>
    <row r="26" spans="1:73" customFormat="1" ht="21.95" customHeight="1" x14ac:dyDescent="0.25">
      <c r="A26" s="4"/>
      <c r="B26" s="15"/>
      <c r="C26" s="23"/>
      <c r="D26" s="16" t="s">
        <v>31</v>
      </c>
      <c r="E26" s="17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54">
        <f>SUM(BS17:BS25)</f>
        <v>904</v>
      </c>
      <c r="BT26" s="20"/>
      <c r="BU26" s="44">
        <f>SUM(BU17:BU25)</f>
        <v>242995.20000000001</v>
      </c>
    </row>
    <row r="27" spans="1:73" ht="24.95" customHeight="1" x14ac:dyDescent="0.25">
      <c r="A27" s="46"/>
      <c r="B27" s="42"/>
      <c r="C27" s="42"/>
      <c r="D27" s="42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9"/>
      <c r="BU27" s="49"/>
    </row>
    <row r="28" spans="1:73" ht="25.5" customHeight="1" x14ac:dyDescent="0.3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2">
        <f>SUM(BS26+BS13)</f>
        <v>1306</v>
      </c>
      <c r="BT28" s="61"/>
      <c r="BU28" s="63">
        <f>SUM(BU26+BU13)</f>
        <v>351052.80000000005</v>
      </c>
    </row>
  </sheetData>
  <mergeCells count="1">
    <mergeCell ref="B1:BU8"/>
  </mergeCells>
  <pageMargins left="0.7" right="0.7" top="0.75" bottom="0.75" header="0.3" footer="0.3"/>
  <pageSetup orientation="landscape" r:id="rId1"/>
  <headerFooter>
    <oddHeader>&amp;BDisponibilità                 &amp;B
INTERMODA</oddHeader>
    <evenHeader>&amp;D
VOLGA\INT01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2021-05-03T08:17:50Z</dcterms:created>
  <dcterms:modified xsi:type="dcterms:W3CDTF">2021-06-25T12:42:12Z</dcterms:modified>
</cp:coreProperties>
</file>